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<sst xmlns="http://schemas.openxmlformats.org/spreadsheetml/2006/main" count="27" uniqueCount="27">
  <si>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</si>
  <si>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</si>
  <si>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</si>
  <si>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</si>
  <si>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</si>
  <si>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</si>
  <si>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</si>
  <si>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</si>
  <si>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</si>
  <si>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</si>
  <si>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</si>
  <si>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</si>
  <si>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</si>
  <si>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</si>
  <si>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</si>
  <si>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</si>
  <si>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</si>
  <si>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</si>
  <si>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</si>
  <si>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</si>
  <si>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</si>
  <si>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</si>
  <si>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</si>
  <si>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</si>
  <si>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</si>
  <si>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</si>
  <si>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r>
      <rPr>
        <b/>
        <u/>
        <sz val="11"/>
        <color rgb="FFC00000"/>
        <rFont val="Arial"/>
        <family val="2"/>
      </rPr>
      <t>Municipio de Romita, Gto.</t>
    </r>
    <r>
      <rPr>
        <b/>
        <sz val="11"/>
        <rFont val="Arial"/>
        <family val="2"/>
      </rPr>
      <t xml:space="preserve">
Estado Analítico del Activo
DEL 01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</si>
</sst>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1"/>
      <name val="Arial"/>
      <family val="2"/>
    </font>
    <font>
      <b/>
      <u/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3" fillId="0" borderId="6" xfId="8" applyNumberFormat="1" applyFont="1" applyFill="1" applyBorder="1" applyAlignment="1">
      <alignment horizontal="center" vertical="center" wrapText="1"/>
    </xf>
    <xf numFmtId="0" fontId="3" fillId="0" borderId="6" xfId="8" quotePrefix="1" applyNumberFormat="1" applyFont="1" applyFill="1" applyBorder="1" applyAlignment="1">
      <alignment horizontal="center" vertical="center" wrapText="1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0" fillId="0" borderId="8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wrapText="1"/>
      <protection locked="0"/>
    </xf>
    <xf numFmtId="0" fontId="2" fillId="3" borderId="0" xfId="8" applyFont="1" applyFill="1" applyBorder="1" applyAlignment="1">
      <alignment horizontal="center" vertical="center" wrapText="1"/>
    </xf>
    <xf numFmtId="4" fontId="2" fillId="3" borderId="8" xfId="8" applyNumberFormat="1" applyFont="1" applyFill="1" applyBorder="1" applyAlignment="1">
      <alignment horizontal="center" vertical="center" wrapText="1"/>
    </xf>
    <xf numFmtId="0" fontId="7" fillId="2" borderId="0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3" borderId="4" xfId="8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50801</xdr:rowOff>
    </xdr:from>
    <xdr:to>
      <xdr:col>1</xdr:col>
      <xdr:colOff>812800</xdr:colOff>
      <xdr:row>0</xdr:row>
      <xdr:rowOff>698501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50801"/>
          <a:ext cx="7493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7</xdr:col>
      <xdr:colOff>589888</xdr:colOff>
      <xdr:row>34</xdr:row>
      <xdr:rowOff>35618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578350"/>
          <a:ext cx="9943438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B16" sqref="B16"/>
    </sheetView>
  </sheetViews>
  <sheetFormatPr baseColWidth="10" defaultColWidth="12" defaultRowHeight="10" x14ac:dyDescent="0.2"/>
  <cols>
    <col min="1" max="1" width="1" style="1" customWidth="1"/>
    <col min="2" max="2" width="70.77734375" style="1" customWidth="1"/>
    <col min="3" max="3" width="18.77734375" style="1" customWidth="1"/>
    <col min="4" max="4" width="17.77734375" style="1" customWidth="1"/>
    <col min="5" max="7" width="18.77734375" style="1" customWidth="1"/>
    <col min="8" max="16384" width="12" style="1"/>
  </cols>
  <sheetData>
    <row r="1" spans="1:7" ht="56.5" customHeight="1" x14ac:dyDescent="0.2">
      <c r="A1" s="19" t="s">
        <v>26</v>
      </c>
      <c r="B1" s="19"/>
      <c r="C1" s="19"/>
      <c r="D1" s="19"/>
      <c r="E1" s="19"/>
      <c r="F1" s="19"/>
      <c r="G1" s="19"/>
    </row>
    <row r="2" spans="1:7" ht="31.5" x14ac:dyDescent="0.2">
      <c r="A2" s="21"/>
      <c r="B2" s="17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24</v>
      </c>
    </row>
    <row r="3" spans="1:7" x14ac:dyDescent="0.2">
      <c r="A3" s="4"/>
      <c r="B3" s="5"/>
      <c r="C3" s="8"/>
      <c r="D3" s="8"/>
      <c r="E3" s="8"/>
      <c r="F3" s="8"/>
      <c r="G3" s="9"/>
    </row>
    <row r="4" spans="1:7" ht="10.5" x14ac:dyDescent="0.2">
      <c r="A4" s="12" t="s">
        <v>0</v>
      </c>
      <c r="B4" s="2"/>
      <c r="C4" s="10">
        <f>SUM(C6+C15)</f>
        <v>469818808.79999995</v>
      </c>
      <c r="D4" s="10">
        <f>SUM(D6+D15)</f>
        <v>1031259102.0099999</v>
      </c>
      <c r="E4" s="10">
        <f>SUM(E6+E15)</f>
        <v>894076780.22000015</v>
      </c>
      <c r="F4" s="10">
        <f>SUM(F6+F15)</f>
        <v>607001130.59000003</v>
      </c>
      <c r="G4" s="10">
        <f>SUM(G6+G15)</f>
        <v>137182321.78999993</v>
      </c>
    </row>
    <row r="5" spans="1:7" ht="10.5" x14ac:dyDescent="0.2">
      <c r="A5" s="12"/>
      <c r="B5" s="2"/>
      <c r="C5" s="15"/>
      <c r="D5" s="15"/>
      <c r="E5" s="15"/>
      <c r="F5" s="15"/>
      <c r="G5" s="15"/>
    </row>
    <row r="6" spans="1:7" ht="10.5" x14ac:dyDescent="0.2">
      <c r="A6" s="3">
        <v>1100</v>
      </c>
      <c r="B6" s="14" t="s">
        <v>8</v>
      </c>
      <c r="C6" s="10">
        <f>SUM(C7:C13)</f>
        <v>32228991.34</v>
      </c>
      <c r="D6" s="10">
        <f>SUM(D7:D13)</f>
        <v>902117320.8599999</v>
      </c>
      <c r="E6" s="10">
        <f>SUM(E7:E13)</f>
        <v>881746321.88000011</v>
      </c>
      <c r="F6" s="10">
        <f>SUM(F7:F13)</f>
        <v>52599990.319999903</v>
      </c>
      <c r="G6" s="15">
        <f>SUM(G7:G13)</f>
        <v>20370998.979999904</v>
      </c>
    </row>
    <row r="7" spans="1:7" x14ac:dyDescent="0.2">
      <c r="A7" s="3">
        <v>1110</v>
      </c>
      <c r="B7" s="7" t="s">
        <v>9</v>
      </c>
      <c r="C7" s="15">
        <v>16588919.43</v>
      </c>
      <c r="D7" s="15">
        <v>641004590.39999998</v>
      </c>
      <c r="E7" s="15">
        <v>647663170.72000003</v>
      </c>
      <c r="F7" s="15">
        <f>C7+D7-E7</f>
        <v>9930339.1099998951</v>
      </c>
      <c r="G7" s="15">
        <f t="shared" ref="G7:G13" si="0">F7-C7</f>
        <v>-6658580.3200001046</v>
      </c>
    </row>
    <row r="8" spans="1:7" x14ac:dyDescent="0.2">
      <c r="A8" s="3">
        <v>1120</v>
      </c>
      <c r="B8" s="7" t="s">
        <v>10</v>
      </c>
      <c r="C8" s="15">
        <v>10466368.550000001</v>
      </c>
      <c r="D8" s="15">
        <v>219667361.69</v>
      </c>
      <c r="E8" s="15">
        <v>194358054.09</v>
      </c>
      <c r="F8" s="15">
        <f t="shared" ref="F8:F13" si="1">C8+D8-E8</f>
        <v>35775676.150000006</v>
      </c>
      <c r="G8" s="15">
        <f t="shared" si="0"/>
        <v>25309307.600000005</v>
      </c>
    </row>
    <row r="9" spans="1:7" x14ac:dyDescent="0.2">
      <c r="A9" s="3">
        <v>1130</v>
      </c>
      <c r="B9" s="7" t="s">
        <v>11</v>
      </c>
      <c r="C9" s="15">
        <v>5173703.3600000003</v>
      </c>
      <c r="D9" s="15">
        <v>41445368.770000003</v>
      </c>
      <c r="E9" s="15">
        <v>39725097.07</v>
      </c>
      <c r="F9" s="15">
        <f t="shared" si="1"/>
        <v>6893975.0600000024</v>
      </c>
      <c r="G9" s="15">
        <f t="shared" si="0"/>
        <v>1720271.700000002</v>
      </c>
    </row>
    <row r="10" spans="1:7" x14ac:dyDescent="0.2">
      <c r="A10" s="3">
        <v>1140</v>
      </c>
      <c r="B10" s="7" t="s">
        <v>1</v>
      </c>
      <c r="C10" s="15">
        <v>0</v>
      </c>
      <c r="D10" s="15">
        <v>0</v>
      </c>
      <c r="E10" s="15">
        <v>0</v>
      </c>
      <c r="F10" s="15">
        <f t="shared" si="1"/>
        <v>0</v>
      </c>
      <c r="G10" s="15">
        <f t="shared" si="0"/>
        <v>0</v>
      </c>
    </row>
    <row r="11" spans="1:7" x14ac:dyDescent="0.2">
      <c r="A11" s="3">
        <v>1150</v>
      </c>
      <c r="B11" s="7" t="s">
        <v>2</v>
      </c>
      <c r="C11" s="15">
        <v>0</v>
      </c>
      <c r="D11" s="15">
        <v>0</v>
      </c>
      <c r="E11" s="15">
        <v>0</v>
      </c>
      <c r="F11" s="15">
        <f t="shared" si="1"/>
        <v>0</v>
      </c>
      <c r="G11" s="15">
        <f t="shared" si="0"/>
        <v>0</v>
      </c>
    </row>
    <row r="12" spans="1:7" x14ac:dyDescent="0.2">
      <c r="A12" s="3">
        <v>1160</v>
      </c>
      <c r="B12" s="7" t="s">
        <v>12</v>
      </c>
      <c r="C12" s="15">
        <v>0</v>
      </c>
      <c r="D12" s="15">
        <v>0</v>
      </c>
      <c r="E12" s="15">
        <v>0</v>
      </c>
      <c r="F12" s="15">
        <f t="shared" si="1"/>
        <v>0</v>
      </c>
      <c r="G12" s="15">
        <f t="shared" si="0"/>
        <v>0</v>
      </c>
    </row>
    <row r="13" spans="1:7" x14ac:dyDescent="0.2">
      <c r="A13" s="3">
        <v>1190</v>
      </c>
      <c r="B13" s="7" t="s">
        <v>13</v>
      </c>
      <c r="C13" s="15">
        <v>0</v>
      </c>
      <c r="D13" s="15">
        <v>0</v>
      </c>
      <c r="E13" s="15">
        <v>0</v>
      </c>
      <c r="F13" s="15">
        <f t="shared" si="1"/>
        <v>0</v>
      </c>
      <c r="G13" s="15">
        <f t="shared" si="0"/>
        <v>0</v>
      </c>
    </row>
    <row r="14" spans="1:7" ht="10.5" x14ac:dyDescent="0.2">
      <c r="A14" s="3"/>
      <c r="B14" s="7"/>
      <c r="C14" s="10"/>
      <c r="D14" s="10"/>
      <c r="E14" s="10"/>
      <c r="F14" s="10"/>
      <c r="G14" s="10"/>
    </row>
    <row r="15" spans="1:7" ht="10.5" x14ac:dyDescent="0.2">
      <c r="A15" s="3">
        <v>1200</v>
      </c>
      <c r="B15" s="14" t="s">
        <v>14</v>
      </c>
      <c r="C15" s="10">
        <f>SUM(C16:C24)</f>
        <v>437589817.45999998</v>
      </c>
      <c r="D15" s="10">
        <f>SUM(D16:D24)</f>
        <v>129141781.14999999</v>
      </c>
      <c r="E15" s="10">
        <f>SUM(E16:E24)</f>
        <v>12330458.34</v>
      </c>
      <c r="F15" s="10">
        <f>SUM(F16:F24)</f>
        <v>554401140.2700001</v>
      </c>
      <c r="G15" s="10">
        <f>SUM(G16:G24)</f>
        <v>116811322.81000002</v>
      </c>
    </row>
    <row r="16" spans="1:7" x14ac:dyDescent="0.2">
      <c r="A16" s="3">
        <v>1210</v>
      </c>
      <c r="B16" s="7" t="s">
        <v>15</v>
      </c>
      <c r="C16" s="15">
        <v>0</v>
      </c>
      <c r="D16" s="15">
        <v>0</v>
      </c>
      <c r="E16" s="15">
        <v>0</v>
      </c>
      <c r="F16" s="15">
        <f>C16+D16-E16</f>
        <v>0</v>
      </c>
      <c r="G16" s="15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6">
        <v>0</v>
      </c>
      <c r="D17" s="16">
        <v>0</v>
      </c>
      <c r="E17" s="16">
        <v>0</v>
      </c>
      <c r="F17" s="16">
        <f t="shared" ref="F17:F24" si="3">C17+D17-E17</f>
        <v>0</v>
      </c>
      <c r="G17" s="16">
        <f t="shared" si="2"/>
        <v>0</v>
      </c>
    </row>
    <row r="18" spans="1:7" x14ac:dyDescent="0.2">
      <c r="A18" s="3">
        <v>1230</v>
      </c>
      <c r="B18" s="7" t="s">
        <v>17</v>
      </c>
      <c r="C18" s="16">
        <v>433229723.93000001</v>
      </c>
      <c r="D18" s="16">
        <v>126595851.70999999</v>
      </c>
      <c r="E18" s="16">
        <v>9997398.6699999999</v>
      </c>
      <c r="F18" s="16">
        <f t="shared" si="3"/>
        <v>549828176.97000003</v>
      </c>
      <c r="G18" s="16">
        <f t="shared" si="2"/>
        <v>116598453.04000002</v>
      </c>
    </row>
    <row r="19" spans="1:7" x14ac:dyDescent="0.2">
      <c r="A19" s="3">
        <v>1240</v>
      </c>
      <c r="B19" s="7" t="s">
        <v>18</v>
      </c>
      <c r="C19" s="15">
        <v>17851844.27</v>
      </c>
      <c r="D19" s="15">
        <v>2545929.44</v>
      </c>
      <c r="E19" s="15">
        <v>1155216</v>
      </c>
      <c r="F19" s="15">
        <f t="shared" si="3"/>
        <v>19242557.710000001</v>
      </c>
      <c r="G19" s="15">
        <f t="shared" si="2"/>
        <v>1390713.4400000013</v>
      </c>
    </row>
    <row r="20" spans="1:7" x14ac:dyDescent="0.2">
      <c r="A20" s="3">
        <v>1250</v>
      </c>
      <c r="B20" s="7" t="s">
        <v>19</v>
      </c>
      <c r="C20" s="15">
        <v>708356.03</v>
      </c>
      <c r="D20" s="15">
        <v>0</v>
      </c>
      <c r="E20" s="15">
        <v>0</v>
      </c>
      <c r="F20" s="15">
        <f t="shared" si="3"/>
        <v>708356.03</v>
      </c>
      <c r="G20" s="15">
        <f t="shared" si="2"/>
        <v>0</v>
      </c>
    </row>
    <row r="21" spans="1:7" x14ac:dyDescent="0.2">
      <c r="A21" s="3">
        <v>1260</v>
      </c>
      <c r="B21" s="7" t="s">
        <v>20</v>
      </c>
      <c r="C21" s="15">
        <v>-14473193.99</v>
      </c>
      <c r="D21" s="15">
        <v>0</v>
      </c>
      <c r="E21" s="15">
        <v>1177843.67</v>
      </c>
      <c r="F21" s="15">
        <f t="shared" si="3"/>
        <v>-15651037.66</v>
      </c>
      <c r="G21" s="15">
        <f t="shared" si="2"/>
        <v>-1177843.67</v>
      </c>
    </row>
    <row r="22" spans="1:7" x14ac:dyDescent="0.2">
      <c r="A22" s="3">
        <v>1270</v>
      </c>
      <c r="B22" s="7" t="s">
        <v>21</v>
      </c>
      <c r="C22" s="15">
        <v>273087.21999999997</v>
      </c>
      <c r="D22" s="15">
        <v>0</v>
      </c>
      <c r="E22" s="15">
        <v>0</v>
      </c>
      <c r="F22" s="15">
        <f t="shared" si="3"/>
        <v>273087.21999999997</v>
      </c>
      <c r="G22" s="15">
        <f t="shared" si="2"/>
        <v>0</v>
      </c>
    </row>
    <row r="23" spans="1:7" x14ac:dyDescent="0.2">
      <c r="A23" s="3">
        <v>1280</v>
      </c>
      <c r="B23" s="7" t="s">
        <v>22</v>
      </c>
      <c r="C23" s="15">
        <v>0</v>
      </c>
      <c r="D23" s="15">
        <v>0</v>
      </c>
      <c r="E23" s="15">
        <v>0</v>
      </c>
      <c r="F23" s="15">
        <f t="shared" si="3"/>
        <v>0</v>
      </c>
      <c r="G23" s="15">
        <f t="shared" si="2"/>
        <v>0</v>
      </c>
    </row>
    <row r="24" spans="1:7" x14ac:dyDescent="0.2">
      <c r="A24" s="3">
        <v>1290</v>
      </c>
      <c r="B24" s="7" t="s">
        <v>23</v>
      </c>
      <c r="C24" s="15">
        <v>0</v>
      </c>
      <c r="D24" s="15">
        <v>0</v>
      </c>
      <c r="E24" s="15">
        <v>0</v>
      </c>
      <c r="F24" s="15">
        <f t="shared" si="3"/>
        <v>0</v>
      </c>
      <c r="G24" s="15">
        <f t="shared" si="2"/>
        <v>0</v>
      </c>
    </row>
    <row r="25" spans="1:7" x14ac:dyDescent="0.2">
      <c r="A25" s="13"/>
      <c r="B25" s="6"/>
      <c r="C25" s="11"/>
      <c r="D25" s="11"/>
      <c r="E25" s="11"/>
      <c r="F25" s="11"/>
      <c r="G25" s="11"/>
    </row>
    <row r="26" spans="1:7" x14ac:dyDescent="0.2">
      <c r="B26" s="20" t="s">
        <v>25</v>
      </c>
      <c r="C26" s="20"/>
      <c r="D26" s="20"/>
      <c r="E26" s="20"/>
      <c r="F26" s="20"/>
      <c r="G26" s="20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2018-03-08T18:40:55Z</cp:lastPrinted>
  <dcterms:created xsi:type="dcterms:W3CDTF">2014-02-09T04:04:15Z</dcterms:created>
  <dcterms:modified xsi:type="dcterms:W3CDTF">2022-03-25T05:54:20Z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